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r-sc-file01\home$\rebecca.clark\Desktop\May 2018 Updates\"/>
    </mc:Choice>
  </mc:AlternateContent>
  <bookViews>
    <workbookView xWindow="0" yWindow="0" windowWidth="28800" windowHeight="12300" activeTab="3"/>
  </bookViews>
  <sheets>
    <sheet name="Front sheet" sheetId="4" r:id="rId1"/>
    <sheet name="Full-time Staff" sheetId="1" r:id="rId2"/>
    <sheet name="Sheet1" sheetId="3" state="hidden" r:id="rId3"/>
    <sheet name="Part-time Staff" sheetId="2" r:id="rId4"/>
  </sheets>
  <definedNames>
    <definedName name="_xlnm.Print_Area" localSheetId="3">'Part-time Staff'!$B$1:$J$53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G7" i="1" l="1"/>
  <c r="G7" i="2"/>
  <c r="G12" i="1" l="1"/>
  <c r="G13" i="1"/>
  <c r="G14" i="1"/>
  <c r="G15" i="1"/>
  <c r="G16" i="1"/>
  <c r="G17" i="1"/>
  <c r="G18" i="1"/>
  <c r="G19" i="1"/>
  <c r="G20" i="1"/>
  <c r="G21" i="1"/>
  <c r="G22" i="1"/>
  <c r="G11" i="1"/>
  <c r="G13" i="2"/>
  <c r="G14" i="2"/>
  <c r="G15" i="2"/>
  <c r="G16" i="2"/>
  <c r="G17" i="2"/>
  <c r="G18" i="2"/>
  <c r="G19" i="2"/>
  <c r="G20" i="2"/>
  <c r="G21" i="2"/>
  <c r="G22" i="2"/>
  <c r="G23" i="2"/>
  <c r="G12" i="2"/>
  <c r="E24" i="2"/>
  <c r="H12" i="2" l="1"/>
  <c r="H17" i="2"/>
  <c r="H23" i="2"/>
  <c r="H22" i="2"/>
  <c r="H21" i="2"/>
  <c r="H20" i="2"/>
  <c r="H19" i="2"/>
  <c r="H18" i="2"/>
  <c r="H16" i="2"/>
  <c r="H15" i="2"/>
  <c r="H14" i="2"/>
  <c r="H13" i="2"/>
  <c r="F24" i="2" l="1"/>
  <c r="D24" i="2"/>
  <c r="C24" i="2"/>
  <c r="G24" i="2" l="1"/>
  <c r="H24" i="2" s="1"/>
  <c r="H25" i="2" s="1"/>
  <c r="C23" i="1"/>
  <c r="F23" i="1" l="1"/>
  <c r="D23" i="1"/>
  <c r="G23" i="1" l="1"/>
  <c r="G24" i="1" s="1"/>
</calcChain>
</file>

<file path=xl/sharedStrings.xml><?xml version="1.0" encoding="utf-8"?>
<sst xmlns="http://schemas.openxmlformats.org/spreadsheetml/2006/main" count="56" uniqueCount="33">
  <si>
    <t>Employer NI</t>
  </si>
  <si>
    <t>Employer Pension</t>
  </si>
  <si>
    <t>Total Employment Cost</t>
  </si>
  <si>
    <t>Hourly Rate</t>
  </si>
  <si>
    <t>Calculator for Existing full-time staff working part of their hours on project</t>
  </si>
  <si>
    <t>Notes</t>
  </si>
  <si>
    <t>Basic Salary</t>
  </si>
  <si>
    <t xml:space="preserve">Taxable Incentives </t>
  </si>
  <si>
    <t>Organisation:</t>
  </si>
  <si>
    <t>Position:</t>
  </si>
  <si>
    <t>I certify that all of the information provided above is accurate and that payroll records have been retained and will be made available if requsted:</t>
  </si>
  <si>
    <t>Date:</t>
  </si>
  <si>
    <t>Part-time contracted hrs:</t>
  </si>
  <si>
    <t>Full-time contracted hrs:</t>
  </si>
  <si>
    <t>Staff Name:</t>
  </si>
  <si>
    <t>F/t equivalent cost</t>
  </si>
  <si>
    <t>Calculator for Existing Part-time staff working part of their hours on project</t>
  </si>
  <si>
    <t>Job Title:</t>
  </si>
  <si>
    <t>Do you receive Employer NI Allowance?</t>
  </si>
  <si>
    <t>Yes</t>
  </si>
  <si>
    <t>No</t>
  </si>
  <si>
    <t>Total</t>
  </si>
  <si>
    <t>Approved by lead:</t>
  </si>
  <si>
    <t>Approved by FO:</t>
  </si>
  <si>
    <t>Annual Employer NI Allowance per employee:</t>
  </si>
  <si>
    <t>Lead:</t>
  </si>
  <si>
    <t>Project Name:</t>
  </si>
  <si>
    <t>Project outline:</t>
  </si>
  <si>
    <t>Project ID:</t>
  </si>
  <si>
    <t>Hourly rate calculations for existing staff</t>
  </si>
  <si>
    <t>Please duplicate tabs for each existing staff member, using the full-time and part-time tabs as appropriate, including the staff members name in the tab.</t>
  </si>
  <si>
    <t>Date of pay MM/YY</t>
  </si>
  <si>
    <t>(V3.0) 17/05/2018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</si>
</sst>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809]* #,##0.00_-;\-[$£-809]* #,##0.00_-;_-[$£-809]* &quot;-&quot;??_-;_-@_-"/>
    <numFmt numFmtId="165" formatCode="mm\-yy"/>
    <numFmt numFmtId="166" formatCode="&quot;£&quot;#,##0.00"/>
  </numFmts>
  <fonts count="8" x14ac:knownFonts="1">
    <font>
      <sz val="11"/>
      <color theme="1"/>
      <name val="Calibri"/>
      <family val="2"/>
      <scheme val="minor"/>
    </font>
    <font>
      <b/>
      <sz val="12"/>
      <color theme="1"/>
      <name val="Trebuchet MS"/>
      <family val="2"/>
    </font>
    <font>
      <sz val="12"/>
      <color theme="1"/>
      <name val="Trebuchet MS"/>
      <family val="2"/>
    </font>
    <font>
      <b/>
      <sz val="14"/>
      <color theme="1"/>
      <name val="Trebuchet MS"/>
      <family val="2"/>
    </font>
    <font>
      <sz val="11"/>
      <color theme="1"/>
      <name val="Trebuchet MS"/>
      <family val="2"/>
    </font>
    <font>
      <b/>
      <sz val="11"/>
      <color rgb="FFFF0000"/>
      <name val="Trebuchet MS"/>
      <family val="2"/>
    </font>
    <font>
      <b/>
      <sz val="11"/>
      <color theme="1"/>
      <name val="Trebuchet MS"/>
      <family val="2"/>
    </font>
    <font>
      <sz val="11"/>
      <color rgb="FFFF0000"/>
      <name val="Trebuchet MS"/>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10">
    <xf numFmtId="0" fontId="0" fillId="0" borderId="0" xfId="0"/>
    <xf numFmtId="0" fontId="1" fillId="0" borderId="0" xfId="0" applyFont="1" applyBorder="1" applyAlignment="1"/>
    <xf numFmtId="0" fontId="2" fillId="0" borderId="0" xfId="0" applyFont="1" applyBorder="1"/>
    <xf numFmtId="0" fontId="2" fillId="0" borderId="0" xfId="0" applyFont="1"/>
    <xf numFmtId="0" fontId="3" fillId="0" borderId="0" xfId="0" applyFont="1" applyBorder="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xf numFmtId="0" fontId="4" fillId="2" borderId="18" xfId="0" applyFont="1" applyFill="1" applyBorder="1"/>
    <xf numFmtId="0" fontId="4" fillId="2" borderId="18" xfId="0" applyFont="1" applyFill="1" applyBorder="1" applyAlignment="1">
      <alignment wrapText="1"/>
    </xf>
    <xf numFmtId="0" fontId="4" fillId="0" borderId="26" xfId="0" applyFont="1" applyBorder="1" applyAlignment="1">
      <alignment vertical="center"/>
    </xf>
    <xf numFmtId="164" fontId="4" fillId="3" borderId="5" xfId="0" applyNumberFormat="1" applyFont="1" applyFill="1" applyBorder="1" applyAlignment="1">
      <alignment vertical="center"/>
    </xf>
    <xf numFmtId="0" fontId="2" fillId="0" borderId="0" xfId="0" applyFont="1" applyAlignment="1">
      <alignment horizontal="righ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alignment horizontal="center"/>
    </xf>
    <xf numFmtId="0" fontId="6" fillId="0" borderId="0" xfId="0" applyFont="1" applyAlignment="1">
      <alignment horizontal="right" indent="1"/>
    </xf>
    <xf numFmtId="0" fontId="6" fillId="0" borderId="26" xfId="0" applyFont="1" applyBorder="1" applyAlignment="1">
      <alignment horizontal="right" vertical="center" indent="1"/>
    </xf>
    <xf numFmtId="0" fontId="2" fillId="0" borderId="0" xfId="0" applyFont="1" applyBorder="1" applyAlignment="1">
      <alignment horizontal="center" vertical="center"/>
    </xf>
    <xf numFmtId="164" fontId="4" fillId="3" borderId="27" xfId="0" applyNumberFormat="1" applyFont="1" applyFill="1" applyBorder="1" applyAlignment="1">
      <alignment vertical="center"/>
    </xf>
    <xf numFmtId="0" fontId="4" fillId="2" borderId="20" xfId="0" applyFont="1" applyFill="1" applyBorder="1" applyAlignment="1">
      <alignment wrapText="1"/>
    </xf>
    <xf numFmtId="0" fontId="2" fillId="0" borderId="0" xfId="0" applyFont="1" applyBorder="1" applyAlignment="1">
      <alignment horizontal="center" vertical="center" wrapText="1"/>
    </xf>
    <xf numFmtId="0" fontId="4" fillId="0" borderId="17" xfId="0" applyFont="1" applyBorder="1" applyAlignment="1">
      <alignment vertical="center" wrapText="1"/>
    </xf>
    <xf numFmtId="164" fontId="4" fillId="0" borderId="18" xfId="0" applyNumberFormat="1" applyFont="1" applyBorder="1" applyAlignment="1">
      <alignment vertical="center" wrapText="1"/>
    </xf>
    <xf numFmtId="164" fontId="4" fillId="0" borderId="20" xfId="0" applyNumberFormat="1" applyFont="1" applyBorder="1" applyAlignment="1">
      <alignment vertical="center" wrapText="1"/>
    </xf>
    <xf numFmtId="164" fontId="4" fillId="0" borderId="5" xfId="0" applyNumberFormat="1" applyFont="1" applyFill="1" applyBorder="1" applyAlignment="1">
      <alignment vertical="center" wrapText="1"/>
    </xf>
    <xf numFmtId="0" fontId="2" fillId="0" borderId="0" xfId="0" applyFont="1" applyAlignment="1">
      <alignment horizontal="right" vertical="center" indent="1"/>
    </xf>
    <xf numFmtId="0" fontId="2" fillId="0" borderId="10" xfId="0" applyFont="1" applyBorder="1" applyAlignment="1">
      <alignment horizontal="center" vertical="center" wrapText="1"/>
    </xf>
    <xf numFmtId="0" fontId="2" fillId="0" borderId="0" xfId="0" applyFont="1" applyBorder="1" applyAlignment="1">
      <alignment horizontal="left" vertical="center"/>
    </xf>
    <xf numFmtId="0" fontId="4" fillId="2" borderId="29" xfId="0" applyFont="1" applyFill="1" applyBorder="1" applyAlignment="1">
      <alignment wrapText="1"/>
    </xf>
    <xf numFmtId="0" fontId="4" fillId="2" borderId="30" xfId="0" applyFont="1" applyFill="1" applyBorder="1" applyAlignment="1">
      <alignment wrapText="1"/>
    </xf>
    <xf numFmtId="0" fontId="4" fillId="0" borderId="31" xfId="0" applyFont="1" applyBorder="1" applyAlignment="1">
      <alignment vertical="center"/>
    </xf>
    <xf numFmtId="164" fontId="4" fillId="0" borderId="32" xfId="0" applyNumberFormat="1" applyFont="1" applyBorder="1" applyAlignment="1">
      <alignment vertical="center"/>
    </xf>
    <xf numFmtId="0" fontId="4" fillId="2" borderId="19" xfId="0" applyFont="1" applyFill="1" applyBorder="1" applyAlignment="1">
      <alignment wrapText="1"/>
    </xf>
    <xf numFmtId="164" fontId="4" fillId="0" borderId="35" xfId="0" applyNumberFormat="1" applyFont="1" applyBorder="1" applyAlignment="1">
      <alignment vertical="center"/>
    </xf>
    <xf numFmtId="4" fontId="4" fillId="0" borderId="26" xfId="0" applyNumberFormat="1" applyFont="1" applyFill="1" applyBorder="1" applyAlignment="1">
      <alignment vertical="center"/>
    </xf>
    <xf numFmtId="0" fontId="4" fillId="2" borderId="5" xfId="0" applyFont="1" applyFill="1" applyBorder="1" applyAlignment="1">
      <alignment wrapText="1"/>
    </xf>
    <xf numFmtId="164" fontId="4" fillId="0" borderId="38" xfId="0" applyNumberFormat="1" applyFont="1" applyBorder="1" applyAlignment="1">
      <alignment vertical="center" wrapText="1"/>
    </xf>
    <xf numFmtId="164" fontId="4" fillId="0" borderId="5" xfId="0" applyNumberFormat="1" applyFont="1" applyBorder="1" applyAlignment="1">
      <alignment vertical="center"/>
    </xf>
    <xf numFmtId="164" fontId="4" fillId="0" borderId="39" xfId="0" applyNumberFormat="1" applyFont="1" applyBorder="1" applyAlignment="1">
      <alignment vertical="center" wrapText="1"/>
    </xf>
    <xf numFmtId="164" fontId="4" fillId="0" borderId="40" xfId="0" applyNumberFormat="1" applyFont="1" applyBorder="1" applyAlignment="1">
      <alignment vertical="center" wrapText="1"/>
    </xf>
    <xf numFmtId="164" fontId="4" fillId="0" borderId="5" xfId="0" applyNumberFormat="1" applyFont="1" applyBorder="1" applyAlignment="1">
      <alignment vertical="center" wrapText="1"/>
    </xf>
    <xf numFmtId="164" fontId="4" fillId="0" borderId="5" xfId="0" applyNumberFormat="1" applyFont="1" applyBorder="1" applyAlignment="1" applyProtection="1">
      <alignment vertical="center" wrapText="1"/>
      <protection locked="0"/>
    </xf>
    <xf numFmtId="0" fontId="2" fillId="0" borderId="5" xfId="0" applyFont="1" applyBorder="1" applyAlignment="1" applyProtection="1">
      <alignment horizontal="center" vertical="center" wrapText="1"/>
      <protection locked="0"/>
    </xf>
    <xf numFmtId="165" fontId="4" fillId="0" borderId="12" xfId="0" applyNumberFormat="1" applyFont="1" applyBorder="1" applyAlignment="1" applyProtection="1">
      <alignment vertical="center" wrapText="1"/>
      <protection locked="0"/>
    </xf>
    <xf numFmtId="164" fontId="4" fillId="0" borderId="13" xfId="0" applyNumberFormat="1" applyFont="1" applyBorder="1" applyAlignment="1" applyProtection="1">
      <alignment vertical="center" wrapText="1"/>
      <protection locked="0"/>
    </xf>
    <xf numFmtId="164" fontId="4" fillId="0" borderId="21" xfId="0" applyNumberFormat="1" applyFont="1" applyBorder="1" applyAlignment="1" applyProtection="1">
      <alignment vertical="center" wrapText="1"/>
      <protection locked="0"/>
    </xf>
    <xf numFmtId="165" fontId="4" fillId="0" borderId="14" xfId="0" applyNumberFormat="1" applyFont="1" applyBorder="1" applyAlignment="1" applyProtection="1">
      <alignment vertical="center" wrapText="1"/>
      <protection locked="0"/>
    </xf>
    <xf numFmtId="164" fontId="4" fillId="0" borderId="1" xfId="0" applyNumberFormat="1" applyFont="1" applyBorder="1" applyAlignment="1" applyProtection="1">
      <alignment vertical="center" wrapText="1"/>
      <protection locked="0"/>
    </xf>
    <xf numFmtId="164" fontId="4" fillId="0" borderId="2" xfId="0" applyNumberFormat="1" applyFont="1" applyBorder="1" applyAlignment="1" applyProtection="1">
      <alignment vertical="center" wrapText="1"/>
      <protection locked="0"/>
    </xf>
    <xf numFmtId="165" fontId="4" fillId="0" borderId="15" xfId="0" applyNumberFormat="1" applyFont="1" applyBorder="1" applyAlignment="1" applyProtection="1">
      <alignment vertical="center" wrapText="1"/>
      <protection locked="0"/>
    </xf>
    <xf numFmtId="164" fontId="4" fillId="0" borderId="16" xfId="0" applyNumberFormat="1" applyFont="1" applyBorder="1" applyAlignment="1" applyProtection="1">
      <alignment vertical="center" wrapText="1"/>
      <protection locked="0"/>
    </xf>
    <xf numFmtId="164" fontId="4" fillId="0" borderId="24" xfId="0" applyNumberFormat="1"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4" fillId="0" borderId="0" xfId="0" applyFont="1" applyProtection="1"/>
    <xf numFmtId="0" fontId="6" fillId="0" borderId="9" xfId="0" applyFont="1" applyBorder="1" applyProtection="1"/>
    <xf numFmtId="0" fontId="7" fillId="0" borderId="0" xfId="0" applyFont="1" applyProtection="1"/>
    <xf numFmtId="0" fontId="4" fillId="0" borderId="5" xfId="0" applyFont="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1" xfId="0" applyFont="1" applyFill="1" applyBorder="1" applyProtection="1">
      <protection locked="0"/>
    </xf>
    <xf numFmtId="0" fontId="5" fillId="0" borderId="0" xfId="0" applyFont="1" applyBorder="1" applyAlignment="1">
      <alignment horizontal="left" vertical="center"/>
    </xf>
    <xf numFmtId="0" fontId="3" fillId="0" borderId="0" xfId="0" applyFont="1" applyProtection="1"/>
    <xf numFmtId="166" fontId="4" fillId="0" borderId="5" xfId="0" applyNumberFormat="1" applyFont="1" applyBorder="1" applyProtection="1">
      <protection locked="0"/>
    </xf>
    <xf numFmtId="0" fontId="4" fillId="2" borderId="17" xfId="0" applyFont="1" applyFill="1" applyBorder="1" applyAlignment="1">
      <alignment wrapText="1"/>
    </xf>
    <xf numFmtId="0" fontId="4" fillId="0" borderId="3" xfId="0" applyFont="1" applyBorder="1" applyAlignment="1" applyProtection="1">
      <alignment wrapText="1"/>
      <protection locked="0"/>
    </xf>
    <xf numFmtId="0" fontId="6" fillId="0" borderId="0" xfId="0" applyFont="1" applyProtection="1"/>
    <xf numFmtId="0" fontId="4" fillId="0" borderId="5" xfId="0" applyFont="1" applyBorder="1" applyProtection="1">
      <protection locked="0"/>
    </xf>
    <xf numFmtId="0" fontId="4" fillId="0" borderId="0" xfId="0" applyFont="1" applyAlignment="1" applyProtection="1">
      <alignment horizontal="left" wrapText="1"/>
    </xf>
    <xf numFmtId="0" fontId="2" fillId="0" borderId="0" xfId="0" applyFont="1" applyAlignment="1">
      <alignment horizontal="right" vertical="center" indent="1"/>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0" xfId="0" applyFont="1" applyAlignment="1">
      <alignment horizontal="left" wrapText="1"/>
    </xf>
    <xf numFmtId="0" fontId="4" fillId="0" borderId="4"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2" borderId="10" xfId="0" applyFont="1" applyFill="1" applyBorder="1" applyAlignment="1">
      <alignment horizontal="center" wrapText="1"/>
    </xf>
    <xf numFmtId="0" fontId="4" fillId="2" borderId="7" xfId="0" applyFont="1" applyFill="1" applyBorder="1" applyAlignment="1">
      <alignment horizontal="center" wrapText="1"/>
    </xf>
    <xf numFmtId="0" fontId="4" fillId="0" borderId="36"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2" borderId="6" xfId="0" applyFont="1" applyFill="1" applyBorder="1" applyAlignment="1">
      <alignment horizontal="center" wrapText="1"/>
    </xf>
    <xf numFmtId="0" fontId="4" fillId="0" borderId="41"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2"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indent="1"/>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2" fillId="0" borderId="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438150</xdr:colOff>
      <xdr:row>0</xdr:row>
      <xdr:rowOff>152400</xdr:rowOff>
    </xdr:from>
    <xdr:to>
      <xdr:col>9</xdr:col>
      <xdr:colOff>17807</xdr:colOff>
      <xdr:row>6</xdr:row>
      <xdr:rowOff>195568</xdr:rowOff>
    </xdr:to>
    <xdr:pic>
      <xdr:nvPicPr>
        <xdr:cNvPr id="2" name="Picture 1"/>
        <xdr:cNvPicPr>
          <a:picLocks noChangeAspect="1"/>
        </xdr:cNvPicPr>
      </xdr:nvPicPr>
      <xdr:blipFill>
        <a:blip xmlns:r="http://schemas.openxmlformats.org/officeDocument/2006/relationships" r:embed="rId1"/>
        <a:stretch>
          <a:fillRect/>
        </a:stretch>
      </xdr:blipFill>
      <xdr:spPr>
        <a:xfrm>
          <a:off x="4238625" y="152400"/>
          <a:ext cx="3237257" cy="1329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30</xdr:row>
      <xdr:rowOff>9525</xdr:rowOff>
    </xdr:from>
    <xdr:to>
      <xdr:col>8</xdr:col>
      <xdr:colOff>3562350</xdr:colOff>
      <xdr:row>48</xdr:row>
      <xdr:rowOff>171450</xdr:rowOff>
    </xdr:to>
    <xdr:sp macro="" textlink="">
      <xdr:nvSpPr>
        <xdr:cNvPr id="2" name="TextBox 1"/>
        <xdr:cNvSpPr txBox="1"/>
      </xdr:nvSpPr>
      <xdr:spPr>
        <a:xfrm>
          <a:off x="38100" y="6581775"/>
          <a:ext cx="9191625" cy="35909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Notes for completing:</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complete row 3 and 5 with the details of the position that this hourly rate applies to.</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enter the MM/YY in all rows to match corresponding payroll/payslip records used and send the first and last month used to your Funding Officer along with this calculator (please note the last month used should be the most recent available at the time of this calculation).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Basic Salary – if the payroll includes overtime/additional hours worked for the period, please enter figures from the previous month so that only basic pay is included in your calculation and add a note to column H relating to this.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Taxable benefits and incentives should be entered into column D - however you should ensure that this benefit/incentive is included in the staff contract e.g. car allowance. If there are no taxable benefits and incentives please enter 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Do not include non-taxable payments in your calculation (i.e. staff expenses/mileage)</a:t>
          </a: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remember to retain evidence relating to employer pension and if no pension is in place for the staff member please enter 0 in column F each month.</a:t>
          </a: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Where Employers NI allowance is received please ensure that you include an annual figure that will be deducted per employee (please refer to guidance for further information on this).  This figure will be deducted from the 'total employer NI column in cell E22. </a:t>
          </a: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When all figures have been entered the hourly rate will be shown in cell G22 - this will be the hourly rate that you should apply for the next 12 month period for this staff member.</a:t>
          </a:r>
        </a:p>
        <a:p>
          <a:pPr marL="342900" lvl="0" indent="-342900">
            <a:lnSpc>
              <a:spcPct val="107000"/>
            </a:lnSpc>
            <a:spcAft>
              <a:spcPts val="0"/>
            </a:spcAft>
            <a:buFont typeface="+mj-lt"/>
            <a:buAutoNum type="arabicPeriod"/>
          </a:pPr>
          <a:endParaRPr lang="en-GB" sz="1100">
            <a:effectLst/>
            <a:latin typeface="Trebuchet MS" panose="020B060302020202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see guidance document for further information.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7</xdr:col>
      <xdr:colOff>590550</xdr:colOff>
      <xdr:row>0</xdr:row>
      <xdr:rowOff>219075</xdr:rowOff>
    </xdr:from>
    <xdr:to>
      <xdr:col>9</xdr:col>
      <xdr:colOff>94007</xdr:colOff>
      <xdr:row>2</xdr:row>
      <xdr:rowOff>62218</xdr:rowOff>
    </xdr:to>
    <xdr:pic>
      <xdr:nvPicPr>
        <xdr:cNvPr id="3" name="Picture 2"/>
        <xdr:cNvPicPr>
          <a:picLocks noChangeAspect="1"/>
        </xdr:cNvPicPr>
      </xdr:nvPicPr>
      <xdr:blipFill>
        <a:blip xmlns:r="http://schemas.openxmlformats.org/officeDocument/2006/relationships" r:embed="rId1"/>
        <a:stretch>
          <a:fillRect/>
        </a:stretch>
      </xdr:blipFill>
      <xdr:spPr>
        <a:xfrm>
          <a:off x="6515100" y="219075"/>
          <a:ext cx="3237257" cy="13290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32</xdr:row>
      <xdr:rowOff>9524</xdr:rowOff>
    </xdr:from>
    <xdr:to>
      <xdr:col>10</xdr:col>
      <xdr:colOff>0</xdr:colOff>
      <xdr:row>52</xdr:row>
      <xdr:rowOff>171449</xdr:rowOff>
    </xdr:to>
    <xdr:sp macro="" textlink="">
      <xdr:nvSpPr>
        <xdr:cNvPr id="2" name="TextBox 1"/>
        <xdr:cNvSpPr txBox="1"/>
      </xdr:nvSpPr>
      <xdr:spPr>
        <a:xfrm>
          <a:off x="200025" y="8543924"/>
          <a:ext cx="7381875" cy="43529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Notes for completing (for part-time staff only):</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complete row 3 and 5 with the details of the position that this hourly rate applies to.</a:t>
          </a: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enter the</a:t>
          </a:r>
          <a:r>
            <a:rPr lang="en-GB" sz="1100" baseline="0">
              <a:effectLst/>
              <a:latin typeface="Trebuchet MS" panose="020B0603020202020204" pitchFamily="34" charset="0"/>
              <a:ea typeface="Calibri" panose="020F0502020204030204" pitchFamily="34" charset="0"/>
              <a:cs typeface="Times New Roman" panose="02020603050405020304" pitchFamily="18" charset="0"/>
            </a:rPr>
            <a:t> weekly part-time contracted hours worked by the employee in cell K8 and the number of weekly contracted full-time hours for the employer in cell K9 (this will enable the part-time hours to be pro-rata up to full-time equivalent before applying 1720).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enter the MM/YY in all rows to match corresponding payroll/payslip records used and send the first and last month used to your Funding Officer along with this calculator (please note the last month used should be the most recent available at the time of this calculation).</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Basic Salary – if the payroll includes overtime/additional hours worked for the period, please enter figures from the previous month so that only basic pay is included in your calculation and add a note to column H relating to this. </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Taxable benefits and incentives should be entered into column D - however you should ensure that this benefit/incentive is included in the staff contract e.g. car allowance. If there are no taxable benefits and incentives please enter 0.</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Do not include non-taxable payments in your calculation (i.e. staff expenses/mileage)</a:t>
          </a: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Where Employers</a:t>
          </a:r>
          <a:r>
            <a:rPr lang="en-GB" sz="1100" baseline="0">
              <a:effectLst/>
              <a:latin typeface="Trebuchet MS" panose="020B0603020202020204" pitchFamily="34" charset="0"/>
              <a:ea typeface="Calibri" panose="020F0502020204030204" pitchFamily="34" charset="0"/>
              <a:cs typeface="Times New Roman" panose="02020603050405020304" pitchFamily="18" charset="0"/>
            </a:rPr>
            <a:t> NI allowance is received please ensure that you include an annual figure that will be deducted per employee (please refer to guidance for further information on this).  This figure will be deducted from the 'total employer NI column in cell E24. </a:t>
          </a:r>
          <a:endParaRPr lang="en-GB" sz="1100">
            <a:effectLst/>
            <a:latin typeface="Trebuchet MS" panose="020B060302020202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remember to retain evidence relating to employer pension and if no pension is in place for the staff member please enter 0 in column E each month.</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n-GB" sz="1100">
              <a:effectLst/>
              <a:latin typeface="Trebuchet MS" panose="020B0603020202020204" pitchFamily="34" charset="0"/>
              <a:ea typeface="Calibri" panose="020F0502020204030204" pitchFamily="34" charset="0"/>
              <a:cs typeface="Times New Roman" panose="02020603050405020304" pitchFamily="18" charset="0"/>
            </a:rPr>
            <a:t>When all figures have been entered the hourly rate will be shown in cell H25 - this will be the hourly rate that you should apply for the next 12 month period for this staff member.</a:t>
          </a:r>
        </a:p>
        <a:p>
          <a:pPr>
            <a:lnSpc>
              <a:spcPct val="107000"/>
            </a:lnSpc>
            <a:spcAft>
              <a:spcPts val="800"/>
            </a:spcAft>
          </a:pPr>
          <a:r>
            <a:rPr lang="en-GB" sz="1100">
              <a:effectLst/>
              <a:latin typeface="Trebuchet MS" panose="020B0603020202020204" pitchFamily="34" charset="0"/>
              <a:ea typeface="Calibri" panose="020F0502020204030204" pitchFamily="34" charset="0"/>
              <a:cs typeface="Times New Roman" panose="02020603050405020304" pitchFamily="18" charset="0"/>
            </a:rPr>
            <a:t>Please see guidance document for further information.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endParaRPr lang="en-GB" sz="1100">
            <a:effectLst/>
            <a:latin typeface="Trebuchet MS" panose="020B0603020202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8</xdr:col>
      <xdr:colOff>447676</xdr:colOff>
      <xdr:row>1</xdr:row>
      <xdr:rowOff>9525</xdr:rowOff>
    </xdr:from>
    <xdr:to>
      <xdr:col>11</xdr:col>
      <xdr:colOff>66675</xdr:colOff>
      <xdr:row>2</xdr:row>
      <xdr:rowOff>82169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8951" y="238125"/>
          <a:ext cx="3238499" cy="1329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showGridLines="0" workbookViewId="0">
      <selection activeCell="A4" sqref="A4"/>
    </sheetView>
  </sheetViews>
  <sheetFormatPr defaultRowHeight="16.5" x14ac:dyDescent="0.3"/>
  <cols>
    <col min="1" max="1" width="17.5703125" style="60" bestFit="1" customWidth="1"/>
    <col min="2" max="2" width="41.7109375" style="60" customWidth="1"/>
    <col min="3" max="16384" width="9.140625" style="60"/>
  </cols>
  <sheetData>
    <row r="2" spans="1:9" ht="18.75" x14ac:dyDescent="0.3">
      <c r="A2" s="67" t="s">
        <v>29</v>
      </c>
    </row>
    <row r="3" spans="1:9" x14ac:dyDescent="0.3">
      <c r="A3" s="71" t="s">
        <v>32</v>
      </c>
    </row>
    <row r="6" spans="1:9" x14ac:dyDescent="0.3">
      <c r="A6" s="61" t="s">
        <v>25</v>
      </c>
      <c r="B6" s="70"/>
    </row>
    <row r="7" spans="1:9" x14ac:dyDescent="0.3">
      <c r="A7" s="61" t="s">
        <v>26</v>
      </c>
      <c r="B7" s="70"/>
    </row>
    <row r="8" spans="1:9" x14ac:dyDescent="0.3">
      <c r="A8" s="61" t="s">
        <v>27</v>
      </c>
      <c r="B8" s="70"/>
    </row>
    <row r="9" spans="1:9" x14ac:dyDescent="0.3">
      <c r="A9" s="61" t="s">
        <v>28</v>
      </c>
      <c r="B9" s="70"/>
    </row>
    <row r="12" spans="1:9" ht="35.25" customHeight="1" x14ac:dyDescent="0.3">
      <c r="A12" s="73" t="s">
        <v>30</v>
      </c>
      <c r="B12" s="73"/>
      <c r="C12" s="73"/>
      <c r="D12" s="73"/>
      <c r="E12" s="73"/>
      <c r="F12" s="73"/>
      <c r="G12" s="73"/>
      <c r="H12" s="73"/>
      <c r="I12" s="73"/>
    </row>
    <row r="14" spans="1:9" x14ac:dyDescent="0.3">
      <c r="A14" s="62"/>
    </row>
  </sheetData>
  <sheetProtection algorithmName="SHA-512" hashValue="vbfuFh5c9VhugFWBV7PQra+mxguLcDV/I3HloGB3J+l6VuUQjfg+pCUBpBN7DExJPfr4CrnE+iGYy92hdeksdg==" saltValue="JcM2nN3m8M/E6ZW5LXTRaA==" spinCount="100000" sheet="1" objects="1" scenarios="1"/>
  <mergeCells count="1">
    <mergeCell ref="A12:I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topLeftCell="A7" workbookViewId="0">
      <selection activeCell="G23" sqref="G23"/>
    </sheetView>
  </sheetViews>
  <sheetFormatPr defaultColWidth="0" defaultRowHeight="16.5" zeroHeight="1" x14ac:dyDescent="0.3"/>
  <cols>
    <col min="1" max="1" width="8.85546875" style="7" customWidth="1"/>
    <col min="2" max="2" width="13.7109375" style="7" customWidth="1"/>
    <col min="3" max="3" width="14.28515625" style="7" customWidth="1"/>
    <col min="4" max="4" width="11.5703125" style="7" customWidth="1"/>
    <col min="5" max="5" width="13.140625" style="7" customWidth="1"/>
    <col min="6" max="6" width="12.5703125" style="7" customWidth="1"/>
    <col min="7" max="8" width="15" style="7" customWidth="1"/>
    <col min="9" max="9" width="41" style="7" customWidth="1"/>
    <col min="10" max="10" width="1.7109375" style="7" customWidth="1"/>
    <col min="11" max="16384" width="9.140625" style="7" hidden="1"/>
  </cols>
  <sheetData>
    <row r="1" spans="1:10" s="3" customFormat="1" ht="18" x14ac:dyDescent="0.35"/>
    <row r="2" spans="1:10" ht="99" customHeight="1" thickBot="1" x14ac:dyDescent="0.4">
      <c r="A2" s="4" t="s">
        <v>4</v>
      </c>
      <c r="B2" s="1"/>
      <c r="C2" s="1"/>
      <c r="D2" s="1"/>
      <c r="E2" s="1"/>
      <c r="F2" s="1"/>
      <c r="G2" s="2"/>
      <c r="H2" s="2"/>
      <c r="I2" s="2"/>
    </row>
    <row r="3" spans="1:10" s="8" customFormat="1" ht="20.25" customHeight="1" thickBot="1" x14ac:dyDescent="0.3">
      <c r="A3" s="6" t="s">
        <v>8</v>
      </c>
      <c r="B3" s="6"/>
      <c r="C3" s="78"/>
      <c r="D3" s="79"/>
      <c r="E3" s="79"/>
      <c r="F3" s="79"/>
      <c r="G3" s="80"/>
    </row>
    <row r="4" spans="1:10" s="8" customFormat="1" ht="8.25" customHeight="1" thickBot="1" x14ac:dyDescent="0.3">
      <c r="A4" s="6"/>
      <c r="B4" s="6"/>
      <c r="C4" s="17"/>
      <c r="D4" s="18"/>
      <c r="E4" s="18"/>
      <c r="F4" s="18"/>
      <c r="G4" s="19"/>
    </row>
    <row r="5" spans="1:10" s="8" customFormat="1" ht="17.25" customHeight="1" thickBot="1" x14ac:dyDescent="0.3">
      <c r="A5" s="6" t="s">
        <v>17</v>
      </c>
      <c r="B5" s="6"/>
      <c r="C5" s="81"/>
      <c r="D5" s="82"/>
      <c r="E5" s="82"/>
      <c r="F5" s="82"/>
      <c r="G5" s="83"/>
      <c r="H5" s="6" t="s">
        <v>14</v>
      </c>
      <c r="I5" s="48"/>
      <c r="J5" s="26"/>
    </row>
    <row r="6" spans="1:10" s="8" customFormat="1" ht="9" customHeight="1" thickBot="1" x14ac:dyDescent="0.3">
      <c r="A6" s="6"/>
      <c r="B6" s="6"/>
      <c r="C6" s="26"/>
      <c r="D6" s="26"/>
      <c r="E6" s="26"/>
      <c r="F6" s="32"/>
      <c r="G6" s="26"/>
      <c r="H6" s="6"/>
      <c r="I6" s="26"/>
      <c r="J6" s="26"/>
    </row>
    <row r="7" spans="1:10" s="8" customFormat="1" ht="17.25" customHeight="1" thickBot="1" x14ac:dyDescent="0.35">
      <c r="A7" s="9" t="s">
        <v>18</v>
      </c>
      <c r="B7" s="9"/>
      <c r="C7" s="9"/>
      <c r="D7" s="9"/>
      <c r="E7" s="9"/>
      <c r="F7" s="72"/>
      <c r="G7" s="66" t="str">
        <f>IF(F7="Yes","Please refer to note 7 below","")</f>
        <v/>
      </c>
      <c r="H7" s="10"/>
      <c r="I7" s="10"/>
      <c r="J7" s="10"/>
    </row>
    <row r="8" spans="1:10" ht="17.25" customHeight="1" thickBot="1" x14ac:dyDescent="0.35">
      <c r="A8" s="11" t="s">
        <v>24</v>
      </c>
      <c r="B8" s="11"/>
      <c r="C8" s="11"/>
      <c r="D8" s="11"/>
      <c r="E8" s="11"/>
      <c r="F8" s="68"/>
      <c r="G8" s="11"/>
      <c r="H8" s="11"/>
    </row>
    <row r="9" spans="1:10" ht="14.25" customHeight="1" thickBot="1" x14ac:dyDescent="0.35">
      <c r="A9" s="11"/>
      <c r="B9" s="11"/>
      <c r="C9" s="11"/>
      <c r="D9" s="11"/>
      <c r="E9" s="11"/>
      <c r="F9" s="11"/>
      <c r="G9" s="11"/>
      <c r="H9" s="11"/>
    </row>
    <row r="10" spans="1:10" ht="50.25" thickBot="1" x14ac:dyDescent="0.35">
      <c r="B10" s="34" t="s">
        <v>31</v>
      </c>
      <c r="C10" s="35" t="s">
        <v>6</v>
      </c>
      <c r="D10" s="35" t="s">
        <v>7</v>
      </c>
      <c r="E10" s="35" t="s">
        <v>0</v>
      </c>
      <c r="F10" s="38" t="s">
        <v>1</v>
      </c>
      <c r="G10" s="41" t="s">
        <v>2</v>
      </c>
      <c r="H10" s="87" t="s">
        <v>5</v>
      </c>
      <c r="I10" s="88"/>
    </row>
    <row r="11" spans="1:10" s="8" customFormat="1" x14ac:dyDescent="0.25">
      <c r="B11" s="49"/>
      <c r="C11" s="50"/>
      <c r="D11" s="50"/>
      <c r="E11" s="50"/>
      <c r="F11" s="51"/>
      <c r="G11" s="42">
        <f t="shared" ref="G11:G22" si="0">ROUND(SUM(C11+D11+E11+F11),2)</f>
        <v>0</v>
      </c>
      <c r="H11" s="89"/>
      <c r="I11" s="90"/>
    </row>
    <row r="12" spans="1:10" s="8" customFormat="1" x14ac:dyDescent="0.25">
      <c r="B12" s="52"/>
      <c r="C12" s="53"/>
      <c r="D12" s="53"/>
      <c r="E12" s="53"/>
      <c r="F12" s="54"/>
      <c r="G12" s="44">
        <f t="shared" si="0"/>
        <v>0</v>
      </c>
      <c r="H12" s="85"/>
      <c r="I12" s="86"/>
    </row>
    <row r="13" spans="1:10" s="8" customFormat="1" x14ac:dyDescent="0.25">
      <c r="B13" s="52"/>
      <c r="C13" s="53"/>
      <c r="D13" s="53"/>
      <c r="E13" s="53"/>
      <c r="F13" s="54"/>
      <c r="G13" s="44">
        <f t="shared" si="0"/>
        <v>0</v>
      </c>
      <c r="H13" s="85"/>
      <c r="I13" s="86"/>
    </row>
    <row r="14" spans="1:10" s="8" customFormat="1" x14ac:dyDescent="0.25">
      <c r="B14" s="52"/>
      <c r="C14" s="53"/>
      <c r="D14" s="53"/>
      <c r="E14" s="53"/>
      <c r="F14" s="54"/>
      <c r="G14" s="44">
        <f t="shared" si="0"/>
        <v>0</v>
      </c>
      <c r="H14" s="85"/>
      <c r="I14" s="86"/>
    </row>
    <row r="15" spans="1:10" s="8" customFormat="1" x14ac:dyDescent="0.25">
      <c r="B15" s="52"/>
      <c r="C15" s="53"/>
      <c r="D15" s="53"/>
      <c r="E15" s="53"/>
      <c r="F15" s="54"/>
      <c r="G15" s="44">
        <f t="shared" si="0"/>
        <v>0</v>
      </c>
      <c r="H15" s="85"/>
      <c r="I15" s="86"/>
    </row>
    <row r="16" spans="1:10" s="8" customFormat="1" x14ac:dyDescent="0.25">
      <c r="B16" s="52"/>
      <c r="C16" s="53"/>
      <c r="D16" s="53"/>
      <c r="E16" s="53"/>
      <c r="F16" s="54"/>
      <c r="G16" s="44">
        <f t="shared" si="0"/>
        <v>0</v>
      </c>
      <c r="H16" s="85"/>
      <c r="I16" s="86"/>
    </row>
    <row r="17" spans="1:9" s="8" customFormat="1" x14ac:dyDescent="0.25">
      <c r="B17" s="52"/>
      <c r="C17" s="53"/>
      <c r="D17" s="53"/>
      <c r="E17" s="53"/>
      <c r="F17" s="54"/>
      <c r="G17" s="44">
        <f t="shared" si="0"/>
        <v>0</v>
      </c>
      <c r="H17" s="85"/>
      <c r="I17" s="86"/>
    </row>
    <row r="18" spans="1:9" s="8" customFormat="1" x14ac:dyDescent="0.25">
      <c r="B18" s="52"/>
      <c r="C18" s="53"/>
      <c r="D18" s="53"/>
      <c r="E18" s="53"/>
      <c r="F18" s="54"/>
      <c r="G18" s="44">
        <f t="shared" si="0"/>
        <v>0</v>
      </c>
      <c r="H18" s="85"/>
      <c r="I18" s="86"/>
    </row>
    <row r="19" spans="1:9" s="8" customFormat="1" x14ac:dyDescent="0.25">
      <c r="B19" s="52"/>
      <c r="C19" s="53"/>
      <c r="D19" s="53"/>
      <c r="E19" s="53"/>
      <c r="F19" s="54"/>
      <c r="G19" s="44">
        <f t="shared" si="0"/>
        <v>0</v>
      </c>
      <c r="H19" s="85"/>
      <c r="I19" s="86"/>
    </row>
    <row r="20" spans="1:9" s="8" customFormat="1" x14ac:dyDescent="0.25">
      <c r="B20" s="52"/>
      <c r="C20" s="53"/>
      <c r="D20" s="53"/>
      <c r="E20" s="53"/>
      <c r="F20" s="54"/>
      <c r="G20" s="44">
        <f t="shared" si="0"/>
        <v>0</v>
      </c>
      <c r="H20" s="85"/>
      <c r="I20" s="86"/>
    </row>
    <row r="21" spans="1:9" s="8" customFormat="1" x14ac:dyDescent="0.25">
      <c r="B21" s="52"/>
      <c r="C21" s="53"/>
      <c r="D21" s="53"/>
      <c r="E21" s="53"/>
      <c r="F21" s="54"/>
      <c r="G21" s="44">
        <f t="shared" si="0"/>
        <v>0</v>
      </c>
      <c r="H21" s="85"/>
      <c r="I21" s="86"/>
    </row>
    <row r="22" spans="1:9" s="8" customFormat="1" ht="17.25" thickBot="1" x14ac:dyDescent="0.3">
      <c r="B22" s="55"/>
      <c r="C22" s="56"/>
      <c r="D22" s="56"/>
      <c r="E22" s="56"/>
      <c r="F22" s="57"/>
      <c r="G22" s="45">
        <f t="shared" si="0"/>
        <v>0</v>
      </c>
      <c r="H22" s="91"/>
      <c r="I22" s="92"/>
    </row>
    <row r="23" spans="1:9" s="8" customFormat="1" ht="17.25" thickBot="1" x14ac:dyDescent="0.3">
      <c r="B23" s="36" t="s">
        <v>21</v>
      </c>
      <c r="C23" s="37">
        <f>SUM(C11:C22)</f>
        <v>0</v>
      </c>
      <c r="D23" s="37">
        <f>SUM(D11:D22)</f>
        <v>0</v>
      </c>
      <c r="E23" s="37">
        <f>(SUM(E11:E22)-F8)</f>
        <v>0</v>
      </c>
      <c r="F23" s="39">
        <f>SUM(F11:F22)</f>
        <v>0</v>
      </c>
      <c r="G23" s="43">
        <f>SUM(C23:F23)</f>
        <v>0</v>
      </c>
      <c r="H23" s="40"/>
      <c r="I23" s="14"/>
    </row>
    <row r="24" spans="1:9" ht="17.25" thickBot="1" x14ac:dyDescent="0.35">
      <c r="F24" s="21" t="s">
        <v>3</v>
      </c>
      <c r="G24" s="15">
        <f>ROUND(G23/1720,2)</f>
        <v>0</v>
      </c>
    </row>
    <row r="25" spans="1:9" ht="18" x14ac:dyDescent="0.35">
      <c r="A25" s="84" t="s">
        <v>10</v>
      </c>
      <c r="B25" s="84"/>
      <c r="C25" s="84"/>
      <c r="D25" s="84"/>
      <c r="E25" s="84"/>
      <c r="F25" s="84"/>
      <c r="G25" s="84"/>
      <c r="H25" s="84"/>
      <c r="I25" s="84"/>
    </row>
    <row r="26" spans="1:9" ht="18" x14ac:dyDescent="0.35">
      <c r="A26" s="3"/>
      <c r="B26" s="3"/>
      <c r="C26" s="3"/>
      <c r="D26" s="3"/>
      <c r="E26" s="3"/>
      <c r="F26" s="3"/>
      <c r="G26" s="3"/>
      <c r="H26" s="3"/>
      <c r="I26" s="3"/>
    </row>
    <row r="27" spans="1:9" s="8" customFormat="1" ht="22.5" customHeight="1" x14ac:dyDescent="0.25">
      <c r="A27" s="74" t="s">
        <v>22</v>
      </c>
      <c r="B27" s="74"/>
      <c r="C27" s="75"/>
      <c r="D27" s="76"/>
      <c r="E27" s="77"/>
      <c r="F27" s="31" t="s">
        <v>11</v>
      </c>
      <c r="G27" s="58"/>
      <c r="H27" s="16" t="s">
        <v>9</v>
      </c>
      <c r="I27" s="59"/>
    </row>
    <row r="28" spans="1:9" s="8" customFormat="1" ht="22.5" customHeight="1" x14ac:dyDescent="0.25">
      <c r="A28" s="74" t="s">
        <v>23</v>
      </c>
      <c r="B28" s="74"/>
      <c r="C28" s="75"/>
      <c r="D28" s="76"/>
      <c r="E28" s="77"/>
      <c r="F28" s="31" t="s">
        <v>11</v>
      </c>
      <c r="G28" s="58"/>
      <c r="H28" s="16" t="s">
        <v>9</v>
      </c>
      <c r="I28" s="59"/>
    </row>
    <row r="29" spans="1:9" x14ac:dyDescent="0.3"/>
    <row r="30" spans="1:9" x14ac:dyDescent="0.3"/>
    <row r="31" spans="1:9" x14ac:dyDescent="0.3"/>
    <row r="32" spans="1: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sheetData>
  <sheetProtection algorithmName="SHA-512" hashValue="v3DtIh6Tz7WvDoxVHxz8d+HWlGZbyuy6W++3G6tzy7GDnjGeYcRe/1gljAxFi9TsoZlzHqnjKNNZzwjMMxAWBw==" saltValue="8IPqUtjSDxRNP7zv5cBWtA==" spinCount="100000" sheet="1" objects="1" scenarios="1"/>
  <mergeCells count="20">
    <mergeCell ref="H18:I18"/>
    <mergeCell ref="H19:I19"/>
    <mergeCell ref="H20:I20"/>
    <mergeCell ref="A27:B27"/>
    <mergeCell ref="A28:B28"/>
    <mergeCell ref="C27:E27"/>
    <mergeCell ref="C28:E28"/>
    <mergeCell ref="C3:G3"/>
    <mergeCell ref="C5:G5"/>
    <mergeCell ref="A25:I25"/>
    <mergeCell ref="H15:I15"/>
    <mergeCell ref="H10:I10"/>
    <mergeCell ref="H11:I11"/>
    <mergeCell ref="H12:I12"/>
    <mergeCell ref="H13:I13"/>
    <mergeCell ref="H14:I14"/>
    <mergeCell ref="H21:I21"/>
    <mergeCell ref="H22:I22"/>
    <mergeCell ref="H16:I16"/>
    <mergeCell ref="H17:I17"/>
  </mergeCells>
  <dataValidations count="2">
    <dataValidation type="custom" allowBlank="1" showInputMessage="1" showErrorMessage="1" errorTitle="Invalid Entry" error="Only numeric with no more than 2 decimals are allowed" sqref="C11:F22">
      <formula1>AND(ISERROR(C11/1)=FALSE,OR(IF(ISERROR(FIND(".",C11)),LEN(C11)&gt;0,LEN(MID(C11,FIND(".",C11)+1,25))&lt;3)))</formula1>
    </dataValidation>
    <dataValidation type="custom" allowBlank="1" showInputMessage="1" showErrorMessage="1" errorTitle="Invalid Entry" error="Only numeric with no more than 2 decimals are allowed" sqref="F8">
      <formula1>AND(ISERROR(F8/1)=FALSE,OR(IF(ISERROR(FIND(".",F8)),LEN(F8)&gt;0,LEN(MID(F8,FIND(".",F8)+1,25))&lt;3)))</formula1>
    </dataValidation>
  </dataValidations>
  <pageMargins left="0.25" right="0.25" top="0.75" bottom="0.75" header="0.3" footer="0.3"/>
  <pageSetup paperSize="9" fitToHeight="2" orientation="landscape" r:id="rId1"/>
  <ignoredErrors>
    <ignoredError sqref="E23"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F7 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 x14ac:dyDescent="0.25"/>
  <sheetData>
    <row r="1" spans="1:1" x14ac:dyDescent="0.25">
      <c r="A1" t="s">
        <v>19</v>
      </c>
    </row>
    <row r="2" spans="1:1" x14ac:dyDescent="0.25">
      <c r="A2" t="s">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53"/>
  <sheetViews>
    <sheetView showGridLines="0" tabSelected="1" topLeftCell="A4" zoomScaleNormal="100" workbookViewId="0">
      <selection activeCell="H25" sqref="H25"/>
    </sheetView>
  </sheetViews>
  <sheetFormatPr defaultColWidth="0" defaultRowHeight="16.5" zeroHeight="1" x14ac:dyDescent="0.3"/>
  <cols>
    <col min="1" max="1" width="2.42578125" style="7" customWidth="1"/>
    <col min="2" max="2" width="11.42578125" style="7" customWidth="1"/>
    <col min="3" max="3" width="14.7109375" style="7" customWidth="1"/>
    <col min="4" max="5" width="12.28515625" style="7" customWidth="1"/>
    <col min="6" max="6" width="12.5703125" style="7" customWidth="1"/>
    <col min="7" max="7" width="16.28515625" style="7" customWidth="1"/>
    <col min="8" max="8" width="14.42578125" style="7" customWidth="1"/>
    <col min="9" max="9" width="13.42578125" style="7" customWidth="1"/>
    <col min="10" max="10" width="11.140625" style="7" customWidth="1"/>
    <col min="11" max="11" width="29.7109375" style="7" customWidth="1"/>
    <col min="12" max="12" width="4.7109375" style="7" customWidth="1"/>
    <col min="13" max="16380" width="9.140625" style="7" hidden="1"/>
    <col min="16381" max="16381" width="5.140625" style="7" hidden="1"/>
    <col min="16382" max="16382" width="4.140625" style="7" hidden="1"/>
    <col min="16383" max="16383" width="4.28515625" style="7" hidden="1"/>
    <col min="16384" max="16384" width="9.140625" style="7" hidden="1"/>
  </cols>
  <sheetData>
    <row r="1" spans="2:12" s="3" customFormat="1" ht="18" x14ac:dyDescent="0.35"/>
    <row r="2" spans="2:12" s="8" customFormat="1" ht="99" customHeight="1" thickBot="1" x14ac:dyDescent="0.3">
      <c r="B2" s="4" t="s">
        <v>16</v>
      </c>
      <c r="C2" s="5"/>
      <c r="D2" s="5"/>
      <c r="E2" s="5"/>
      <c r="F2" s="5"/>
      <c r="G2" s="5"/>
      <c r="H2" s="6"/>
      <c r="I2" s="6"/>
      <c r="J2" s="6"/>
    </row>
    <row r="3" spans="2:12" s="8" customFormat="1" ht="20.25" customHeight="1" thickBot="1" x14ac:dyDescent="0.3">
      <c r="B3" s="6" t="s">
        <v>8</v>
      </c>
      <c r="C3" s="6"/>
      <c r="D3" s="78"/>
      <c r="E3" s="79"/>
      <c r="F3" s="79"/>
      <c r="G3" s="79"/>
      <c r="H3" s="80"/>
    </row>
    <row r="4" spans="2:12" s="8" customFormat="1" ht="8.25" customHeight="1" thickBot="1" x14ac:dyDescent="0.3">
      <c r="B4" s="6"/>
      <c r="C4" s="6"/>
      <c r="D4" s="17"/>
      <c r="E4" s="18"/>
      <c r="F4" s="18"/>
      <c r="G4" s="18"/>
      <c r="H4" s="19"/>
    </row>
    <row r="5" spans="2:12" s="8" customFormat="1" ht="20.25" customHeight="1" thickBot="1" x14ac:dyDescent="0.3">
      <c r="B5" s="6" t="s">
        <v>17</v>
      </c>
      <c r="C5" s="6"/>
      <c r="D5" s="81"/>
      <c r="E5" s="82"/>
      <c r="F5" s="82"/>
      <c r="G5" s="82"/>
      <c r="H5" s="83"/>
      <c r="I5" s="6" t="s">
        <v>14</v>
      </c>
      <c r="J5" s="81"/>
      <c r="K5" s="83"/>
    </row>
    <row r="6" spans="2:12" s="8" customFormat="1" ht="7.5" customHeight="1" thickBot="1" x14ac:dyDescent="0.3">
      <c r="B6" s="6"/>
      <c r="C6" s="6"/>
      <c r="D6" s="23"/>
      <c r="E6" s="23"/>
      <c r="F6" s="23"/>
      <c r="G6" s="23"/>
      <c r="H6" s="23"/>
      <c r="I6" s="6"/>
      <c r="J6" s="23"/>
    </row>
    <row r="7" spans="2:12" s="8" customFormat="1" ht="18.75" thickBot="1" x14ac:dyDescent="0.3">
      <c r="B7" s="9" t="s">
        <v>18</v>
      </c>
      <c r="C7" s="23"/>
      <c r="D7" s="23"/>
      <c r="E7" s="23"/>
      <c r="F7" s="63"/>
      <c r="G7" s="101" t="str">
        <f>IF(F7="Yes","Please refer to note 7 below","")</f>
        <v/>
      </c>
      <c r="H7" s="102"/>
      <c r="I7" s="102"/>
      <c r="J7" s="102"/>
    </row>
    <row r="8" spans="2:12" s="8" customFormat="1" ht="20.25" customHeight="1" thickBot="1" x14ac:dyDescent="0.3">
      <c r="B8" s="33" t="s">
        <v>24</v>
      </c>
      <c r="C8" s="23"/>
      <c r="D8" s="23"/>
      <c r="E8" s="23"/>
      <c r="F8" s="47"/>
      <c r="G8" s="23"/>
      <c r="H8" s="100" t="s">
        <v>12</v>
      </c>
      <c r="I8" s="100"/>
      <c r="J8" s="100"/>
      <c r="K8" s="64"/>
      <c r="L8" s="6"/>
    </row>
    <row r="9" spans="2:12" ht="20.25" customHeight="1" x14ac:dyDescent="0.35">
      <c r="B9" s="20"/>
      <c r="C9" s="20"/>
      <c r="D9" s="20"/>
      <c r="E9" s="20"/>
      <c r="F9" s="20"/>
      <c r="G9" s="20"/>
      <c r="H9" s="100" t="s">
        <v>13</v>
      </c>
      <c r="I9" s="100"/>
      <c r="J9" s="103"/>
      <c r="K9" s="65"/>
      <c r="L9" s="2"/>
    </row>
    <row r="10" spans="2:12" ht="17.25" customHeight="1" thickBot="1" x14ac:dyDescent="0.35">
      <c r="B10" s="11"/>
      <c r="C10" s="11"/>
      <c r="D10" s="11"/>
      <c r="E10" s="11"/>
      <c r="F10" s="11"/>
      <c r="G10" s="11"/>
      <c r="H10" s="11"/>
      <c r="I10" s="11"/>
      <c r="J10" s="11"/>
    </row>
    <row r="11" spans="2:12" ht="50.25" thickBot="1" x14ac:dyDescent="0.35">
      <c r="B11" s="69" t="s">
        <v>31</v>
      </c>
      <c r="C11" s="12" t="s">
        <v>6</v>
      </c>
      <c r="D11" s="13" t="s">
        <v>7</v>
      </c>
      <c r="E11" s="13" t="s">
        <v>0</v>
      </c>
      <c r="F11" s="25" t="s">
        <v>1</v>
      </c>
      <c r="G11" s="41" t="s">
        <v>2</v>
      </c>
      <c r="H11" s="41" t="s">
        <v>15</v>
      </c>
      <c r="I11" s="93" t="s">
        <v>5</v>
      </c>
      <c r="J11" s="87"/>
      <c r="K11" s="88"/>
    </row>
    <row r="12" spans="2:12" s="8" customFormat="1" x14ac:dyDescent="0.25">
      <c r="B12" s="49"/>
      <c r="C12" s="50"/>
      <c r="D12" s="50"/>
      <c r="E12" s="50"/>
      <c r="F12" s="51"/>
      <c r="G12" s="42">
        <f>ROUND(SUM(C12+D12+E12+F12),2)</f>
        <v>0</v>
      </c>
      <c r="H12" s="42" t="str">
        <f t="shared" ref="H12:H24" si="0">IFERROR(ROUND(G12/$K$8*$K$9,2),"")</f>
        <v/>
      </c>
      <c r="I12" s="94"/>
      <c r="J12" s="95"/>
      <c r="K12" s="96"/>
    </row>
    <row r="13" spans="2:12" s="8" customFormat="1" x14ac:dyDescent="0.25">
      <c r="B13" s="52"/>
      <c r="C13" s="53"/>
      <c r="D13" s="53"/>
      <c r="E13" s="53"/>
      <c r="F13" s="54"/>
      <c r="G13" s="44">
        <f t="shared" ref="G13:G23" si="1">ROUND(SUM(C13+D13+E13+F13),2)</f>
        <v>0</v>
      </c>
      <c r="H13" s="44" t="str">
        <f t="shared" si="0"/>
        <v/>
      </c>
      <c r="I13" s="97"/>
      <c r="J13" s="98"/>
      <c r="K13" s="99"/>
    </row>
    <row r="14" spans="2:12" s="8" customFormat="1" x14ac:dyDescent="0.25">
      <c r="B14" s="52"/>
      <c r="C14" s="53"/>
      <c r="D14" s="53"/>
      <c r="E14" s="53"/>
      <c r="F14" s="54"/>
      <c r="G14" s="44">
        <f t="shared" si="1"/>
        <v>0</v>
      </c>
      <c r="H14" s="44" t="str">
        <f t="shared" si="0"/>
        <v/>
      </c>
      <c r="I14" s="97"/>
      <c r="J14" s="98"/>
      <c r="K14" s="99"/>
    </row>
    <row r="15" spans="2:12" s="8" customFormat="1" x14ac:dyDescent="0.25">
      <c r="B15" s="52"/>
      <c r="C15" s="53"/>
      <c r="D15" s="53"/>
      <c r="E15" s="53"/>
      <c r="F15" s="54"/>
      <c r="G15" s="44">
        <f t="shared" si="1"/>
        <v>0</v>
      </c>
      <c r="H15" s="44" t="str">
        <f t="shared" si="0"/>
        <v/>
      </c>
      <c r="I15" s="97"/>
      <c r="J15" s="98"/>
      <c r="K15" s="99"/>
    </row>
    <row r="16" spans="2:12" s="8" customFormat="1" x14ac:dyDescent="0.25">
      <c r="B16" s="52"/>
      <c r="C16" s="53"/>
      <c r="D16" s="53"/>
      <c r="E16" s="53"/>
      <c r="F16" s="54"/>
      <c r="G16" s="44">
        <f t="shared" si="1"/>
        <v>0</v>
      </c>
      <c r="H16" s="44" t="str">
        <f t="shared" si="0"/>
        <v/>
      </c>
      <c r="I16" s="97"/>
      <c r="J16" s="98"/>
      <c r="K16" s="99"/>
    </row>
    <row r="17" spans="2:11" s="8" customFormat="1" x14ac:dyDescent="0.25">
      <c r="B17" s="52"/>
      <c r="C17" s="53"/>
      <c r="D17" s="53"/>
      <c r="E17" s="53"/>
      <c r="F17" s="54"/>
      <c r="G17" s="44">
        <f t="shared" si="1"/>
        <v>0</v>
      </c>
      <c r="H17" s="44" t="str">
        <f t="shared" si="0"/>
        <v/>
      </c>
      <c r="I17" s="97"/>
      <c r="J17" s="98"/>
      <c r="K17" s="99"/>
    </row>
    <row r="18" spans="2:11" s="8" customFormat="1" x14ac:dyDescent="0.25">
      <c r="B18" s="52"/>
      <c r="C18" s="53"/>
      <c r="D18" s="53"/>
      <c r="E18" s="53"/>
      <c r="F18" s="54"/>
      <c r="G18" s="44">
        <f t="shared" si="1"/>
        <v>0</v>
      </c>
      <c r="H18" s="44" t="str">
        <f t="shared" si="0"/>
        <v/>
      </c>
      <c r="I18" s="97"/>
      <c r="J18" s="98"/>
      <c r="K18" s="99"/>
    </row>
    <row r="19" spans="2:11" s="8" customFormat="1" x14ac:dyDescent="0.25">
      <c r="B19" s="52"/>
      <c r="C19" s="53"/>
      <c r="D19" s="53"/>
      <c r="E19" s="53"/>
      <c r="F19" s="54"/>
      <c r="G19" s="44">
        <f t="shared" si="1"/>
        <v>0</v>
      </c>
      <c r="H19" s="44" t="str">
        <f t="shared" si="0"/>
        <v/>
      </c>
      <c r="I19" s="97"/>
      <c r="J19" s="98"/>
      <c r="K19" s="99"/>
    </row>
    <row r="20" spans="2:11" s="8" customFormat="1" x14ac:dyDescent="0.25">
      <c r="B20" s="52"/>
      <c r="C20" s="53"/>
      <c r="D20" s="53"/>
      <c r="E20" s="53"/>
      <c r="F20" s="54"/>
      <c r="G20" s="44">
        <f t="shared" si="1"/>
        <v>0</v>
      </c>
      <c r="H20" s="44" t="str">
        <f t="shared" si="0"/>
        <v/>
      </c>
      <c r="I20" s="97"/>
      <c r="J20" s="98"/>
      <c r="K20" s="99"/>
    </row>
    <row r="21" spans="2:11" s="8" customFormat="1" x14ac:dyDescent="0.25">
      <c r="B21" s="52"/>
      <c r="C21" s="53"/>
      <c r="D21" s="53"/>
      <c r="E21" s="53"/>
      <c r="F21" s="54"/>
      <c r="G21" s="44">
        <f t="shared" si="1"/>
        <v>0</v>
      </c>
      <c r="H21" s="44" t="str">
        <f t="shared" si="0"/>
        <v/>
      </c>
      <c r="I21" s="97"/>
      <c r="J21" s="98"/>
      <c r="K21" s="99"/>
    </row>
    <row r="22" spans="2:11" s="8" customFormat="1" x14ac:dyDescent="0.25">
      <c r="B22" s="52"/>
      <c r="C22" s="53"/>
      <c r="D22" s="53"/>
      <c r="E22" s="53"/>
      <c r="F22" s="54"/>
      <c r="G22" s="44">
        <f t="shared" si="1"/>
        <v>0</v>
      </c>
      <c r="H22" s="44" t="str">
        <f t="shared" si="0"/>
        <v/>
      </c>
      <c r="I22" s="97"/>
      <c r="J22" s="98"/>
      <c r="K22" s="99"/>
    </row>
    <row r="23" spans="2:11" s="8" customFormat="1" ht="17.25" thickBot="1" x14ac:dyDescent="0.3">
      <c r="B23" s="55"/>
      <c r="C23" s="56"/>
      <c r="D23" s="56"/>
      <c r="E23" s="56"/>
      <c r="F23" s="57"/>
      <c r="G23" s="45">
        <f t="shared" si="1"/>
        <v>0</v>
      </c>
      <c r="H23" s="45" t="str">
        <f t="shared" si="0"/>
        <v/>
      </c>
      <c r="I23" s="105"/>
      <c r="J23" s="106"/>
      <c r="K23" s="107"/>
    </row>
    <row r="24" spans="2:11" s="8" customFormat="1" ht="17.25" thickBot="1" x14ac:dyDescent="0.3">
      <c r="B24" s="27" t="s">
        <v>21</v>
      </c>
      <c r="C24" s="28">
        <f t="shared" ref="C24:F24" si="2">SUM(C12:C23)</f>
        <v>0</v>
      </c>
      <c r="D24" s="28">
        <f t="shared" si="2"/>
        <v>0</v>
      </c>
      <c r="E24" s="28">
        <f>(SUM(E12:E23))-F8</f>
        <v>0</v>
      </c>
      <c r="F24" s="29">
        <f t="shared" si="2"/>
        <v>0</v>
      </c>
      <c r="G24" s="46">
        <f>SUM(C24:F24)</f>
        <v>0</v>
      </c>
      <c r="H24" s="30" t="str">
        <f t="shared" si="0"/>
        <v/>
      </c>
      <c r="I24" s="108"/>
      <c r="J24" s="108"/>
      <c r="K24" s="108"/>
    </row>
    <row r="25" spans="2:11" s="8" customFormat="1" ht="17.25" thickBot="1" x14ac:dyDescent="0.3">
      <c r="G25" s="22" t="s">
        <v>3</v>
      </c>
      <c r="H25" s="24" t="str">
        <f>IFERROR(ROUND(H24/1720,2),"")</f>
        <v/>
      </c>
    </row>
    <row r="26" spans="2:11" ht="18" x14ac:dyDescent="0.35">
      <c r="B26" s="84" t="s">
        <v>10</v>
      </c>
      <c r="C26" s="84"/>
      <c r="D26" s="84"/>
      <c r="E26" s="84"/>
      <c r="F26" s="84"/>
      <c r="G26" s="84"/>
      <c r="H26" s="84"/>
      <c r="I26" s="84"/>
      <c r="J26" s="84"/>
      <c r="K26" s="84"/>
    </row>
    <row r="27" spans="2:11" ht="18" x14ac:dyDescent="0.35">
      <c r="B27" s="3"/>
      <c r="C27" s="3"/>
      <c r="D27" s="3"/>
      <c r="E27" s="3"/>
      <c r="F27" s="3"/>
      <c r="G27" s="3"/>
      <c r="H27" s="3"/>
      <c r="I27" s="3"/>
      <c r="J27" s="3"/>
    </row>
    <row r="28" spans="2:11" s="8" customFormat="1" ht="22.5" customHeight="1" x14ac:dyDescent="0.25">
      <c r="B28" s="104" t="s">
        <v>22</v>
      </c>
      <c r="C28" s="104"/>
      <c r="D28" s="75"/>
      <c r="E28" s="76"/>
      <c r="F28" s="77"/>
      <c r="G28" s="31" t="s">
        <v>11</v>
      </c>
      <c r="H28" s="59"/>
      <c r="I28" s="31" t="s">
        <v>9</v>
      </c>
      <c r="J28" s="109"/>
      <c r="K28" s="109"/>
    </row>
    <row r="29" spans="2:11" s="8" customFormat="1" ht="22.5" customHeight="1" x14ac:dyDescent="0.25">
      <c r="B29" s="104" t="s">
        <v>23</v>
      </c>
      <c r="C29" s="104"/>
      <c r="D29" s="75"/>
      <c r="E29" s="76"/>
      <c r="F29" s="77"/>
      <c r="G29" s="31" t="s">
        <v>11</v>
      </c>
      <c r="H29" s="59"/>
      <c r="I29" s="31" t="s">
        <v>9</v>
      </c>
      <c r="J29" s="109"/>
      <c r="K29" s="109"/>
    </row>
    <row r="30" spans="2:11" x14ac:dyDescent="0.3"/>
    <row r="31" spans="2:11" x14ac:dyDescent="0.3"/>
    <row r="32" spans="2: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sheetData>
  <sheetProtection algorithmName="SHA-512" hashValue="SMKMBX0TKFCsr6LlAYNlVppbQpa3aKREyTxC5xAKCEpe5ZJDRpig0qw6lPvHkzEJS1iNRkEwjQX1AQQ450JLUQ==" saltValue="VTLyudFZD9yW0slgMeCt3Q==" spinCount="100000" sheet="1" objects="1" scenarios="1"/>
  <mergeCells count="27">
    <mergeCell ref="B28:C28"/>
    <mergeCell ref="D28:F28"/>
    <mergeCell ref="B29:C29"/>
    <mergeCell ref="D29:F29"/>
    <mergeCell ref="I20:K20"/>
    <mergeCell ref="I21:K21"/>
    <mergeCell ref="I22:K22"/>
    <mergeCell ref="I23:K23"/>
    <mergeCell ref="I24:K24"/>
    <mergeCell ref="J28:K28"/>
    <mergeCell ref="J29:K29"/>
    <mergeCell ref="D3:H3"/>
    <mergeCell ref="D5:H5"/>
    <mergeCell ref="H8:J8"/>
    <mergeCell ref="G7:J7"/>
    <mergeCell ref="H9:J9"/>
    <mergeCell ref="J5:K5"/>
    <mergeCell ref="I11:K11"/>
    <mergeCell ref="I12:K12"/>
    <mergeCell ref="I13:K13"/>
    <mergeCell ref="I14:K14"/>
    <mergeCell ref="B26:K26"/>
    <mergeCell ref="I15:K15"/>
    <mergeCell ref="I16:K16"/>
    <mergeCell ref="I17:K17"/>
    <mergeCell ref="I18:K18"/>
    <mergeCell ref="I19:K19"/>
  </mergeCells>
  <dataValidations count="2">
    <dataValidation operator="lessThan" allowBlank="1" showInputMessage="1" showErrorMessage="1" errorTitle="Invalid Part time Hours" sqref="K8:K9"/>
    <dataValidation type="custom" allowBlank="1" showInputMessage="1" showErrorMessage="1" errorTitle="Invalid Entry" error="Only numeric with no more than 2 decimals are allowed" sqref="C12:F23 F8">
      <formula1>AND(ISERROR(C8/1)=FALSE,OR(IF(ISERROR(FIND(".",C8)),LEN(C8)&gt;0,LEN(MID(C8,FIND(".",C8)+1,25))&lt;3)))</formula1>
    </dataValidation>
  </dataValidations>
  <pageMargins left="0.23622047244094491" right="0.23622047244094491" top="0.19685039370078741" bottom="0.19685039370078741" header="0.31496062992125984" footer="0.31496062992125984"/>
  <pageSetup paperSize="9" scale="94" fitToHeight="2" orientation="landscape" r:id="rId1"/>
  <rowBreaks count="1" manualBreakCount="1">
    <brk id="31" min="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Front sheet</vt:lpstr>
      <vt:lpstr>Full-time Staff</vt:lpstr>
      <vt:lpstr>Sheet1</vt:lpstr>
      <vt:lpstr>Part-time Staff</vt:lpstr>
      <vt:lpstr>'Part-time Staff'!Print_Area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Hall-Williams, Diane</dc:creator>
  <cp:lastModifiedBy>Rebecca Clark</cp:lastModifiedBy>
  <cp:lastPrinted>2018-04-11T09:45:51Z</cp:lastPrinted>
  <dcterms:created xsi:type="dcterms:W3CDTF">2018-03-22T08:31:54Z</dcterms:created>
  <dcterms:modified xsi:type="dcterms:W3CDTF">2018-05-24T13:55:24Z</dcterms:modified>
</cp:coreProperties>
</file>